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завтраки" sheetId="1" r:id="rId1"/>
  </sheets>
  <calcPr calcId="124519"/>
</workbook>
</file>

<file path=xl/calcChain.xml><?xml version="1.0" encoding="utf-8"?>
<calcChain xmlns="http://schemas.openxmlformats.org/spreadsheetml/2006/main">
  <c r="J165" i="1"/>
  <c r="L165" l="1"/>
  <c r="G108"/>
  <c r="H108"/>
  <c r="I108"/>
  <c r="J108"/>
  <c r="F108"/>
  <c r="H13"/>
  <c r="G13"/>
  <c r="L194"/>
  <c r="L184"/>
  <c r="L17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I165"/>
  <c r="H165"/>
  <c r="G165"/>
  <c r="F165"/>
  <c r="B157"/>
  <c r="A157"/>
  <c r="J156"/>
  <c r="I156"/>
  <c r="H156"/>
  <c r="G156"/>
  <c r="F156"/>
  <c r="B147"/>
  <c r="A147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H119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I13"/>
  <c r="J13"/>
  <c r="F13"/>
  <c r="J119" l="1"/>
  <c r="I119"/>
  <c r="G119"/>
  <c r="L195"/>
  <c r="G43"/>
  <c r="I43"/>
  <c r="I62"/>
  <c r="G100"/>
  <c r="I100"/>
  <c r="H138"/>
  <c r="H139" s="1"/>
  <c r="H146" s="1"/>
  <c r="H157" s="1"/>
  <c r="J138"/>
  <c r="J139" s="1"/>
  <c r="J146" s="1"/>
  <c r="J157" s="1"/>
  <c r="H176"/>
  <c r="J176"/>
  <c r="H195"/>
  <c r="J195"/>
  <c r="F43"/>
  <c r="H43"/>
  <c r="J43"/>
  <c r="F62"/>
  <c r="H62"/>
  <c r="J62"/>
  <c r="F81"/>
  <c r="J81"/>
  <c r="F100"/>
  <c r="H100"/>
  <c r="J100"/>
  <c r="G138"/>
  <c r="G139" s="1"/>
  <c r="G146" s="1"/>
  <c r="G157" s="1"/>
  <c r="I138"/>
  <c r="I139" s="1"/>
  <c r="I146" s="1"/>
  <c r="I157" s="1"/>
  <c r="G176"/>
  <c r="I176"/>
  <c r="G195"/>
  <c r="I195"/>
  <c r="L24"/>
  <c r="L43"/>
  <c r="L62"/>
  <c r="L81"/>
  <c r="L100"/>
  <c r="L119"/>
  <c r="L138"/>
  <c r="L157"/>
  <c r="L176"/>
  <c r="H81"/>
  <c r="G81"/>
  <c r="I81"/>
  <c r="G62"/>
  <c r="F119"/>
  <c r="F138"/>
  <c r="F157"/>
  <c r="F176"/>
  <c r="F195"/>
  <c r="I24"/>
  <c r="F24"/>
  <c r="J24"/>
  <c r="H24"/>
  <c r="G24"/>
  <c r="G196" l="1"/>
  <c r="J196"/>
  <c r="L196"/>
  <c r="I196"/>
  <c r="F196"/>
  <c r="H196"/>
</calcChain>
</file>

<file path=xl/sharedStrings.xml><?xml version="1.0" encoding="utf-8"?>
<sst xmlns="http://schemas.openxmlformats.org/spreadsheetml/2006/main" count="267" uniqueCount="83">
  <si>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</si>
  <si>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</si>
  <si>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</si>
  <si>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</si>
  <si>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</si>
  <si>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</si>
  <si>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</si>
  <si>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</si>
  <si>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</si>
  <si>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</si>
  <si>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</si>
  <si>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</si>
  <si>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</si>
  <si>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</si>
  <si>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</si>
  <si>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</si>
  <si>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</si>
  <si>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</si>
  <si>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</si>
  <si>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</si>
  <si>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</si>
  <si>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</si>
  <si>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</si>
  <si>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</si>
  <si>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</si>
  <si>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</si>
  <si>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</si>
  <si>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</si>
  <si>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</si>
  <si>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</si>
  <si>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</si>
  <si>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</si>
  <si>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</si>
  <si>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</si>
  <si>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</si>
  <si>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</si>
  <si>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</si>
  <si>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</si>
  <si>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</si>
  <si>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</si>
  <si>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</si>
  <si>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</si>
  <si>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 xml:space="preserve">Кофейный напиток 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</si>
  <si>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</si>
  <si>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</si>
  <si>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</si>
  <si>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</si>
  <si>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</si>
  <si>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</si>
  <si>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</si>
  <si>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</si>
  <si>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</si>
  <si>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</si>
  <si>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</si>
  <si>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</si>
  <si>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707</t>
  </si>
  <si>
    <t>Лапшина 451,Тутельян 315</t>
  </si>
  <si>
    <t>Лапшина 451,516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</si>
  <si>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</si>
  <si>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</si>
  <si>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</si>
  <si>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</si>
  <si>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</si>
  <si>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>Хлеб пшеничный из муки в/с</t>
  </si>
  <si>
    <t>Яблоко</t>
  </si>
  <si>
    <t>Печенье</t>
  </si>
  <si>
    <t>Лапшина 719</t>
  </si>
  <si>
    <t>пром. произ-во,</t>
  </si>
  <si>
    <t>Вафли</t>
  </si>
  <si>
    <t xml:space="preserve">Пирожное </t>
  </si>
  <si>
    <t>Каша молочная рисовая с маслом сливочным200/5. Горячий бутерброд с сыром и маслом сливочным30/15/10. Яйцо вареное вкрутую 1 шт.</t>
  </si>
  <si>
    <t xml:space="preserve">Печенье </t>
  </si>
  <si>
    <t>Запеканка из творога со сгущеным молоком 60/10. Макароны отварные с сыром и маслом сливочным 100</t>
  </si>
  <si>
    <t>Салат из белокочанной капусты 50.Котлеты рубленные из бройлеров-цыплят 50.Картофельное пюре 150</t>
  </si>
  <si>
    <t>Каша молочная "дружба" с маслом сливочным 200/5. Блинчики 64.</t>
  </si>
  <si>
    <t xml:space="preserve">Батон нарезной </t>
  </si>
  <si>
    <t xml:space="preserve">Вафли </t>
  </si>
  <si>
    <t>Салат из моркови с яблоками 50. Котлеты 50. Макароны отварные 150</t>
  </si>
  <si>
    <t>Батон нарезной</t>
  </si>
  <si>
    <t>Каша молочная пшенная вязкая  с маслом сливочным 200/5 Яйцо вареное вкрутую 45</t>
  </si>
  <si>
    <t>Пельмени с курицей 150. Масло сливочное на полив 2</t>
  </si>
  <si>
    <t xml:space="preserve"> Салат из белокачанной капусты 60.Котлеты рубленные из бройлерных цыплят 50.  Картофельное пюре 150</t>
  </si>
  <si>
    <t>Котлеты 50. Макароны отварные 150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</si>
</sst>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2" fontId="1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24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3" fillId="0" borderId="24" xfId="2" applyFont="1" applyBorder="1" applyAlignment="1">
      <alignment horizontal="left" wrapText="1"/>
    </xf>
    <xf numFmtId="0" fontId="14" fillId="4" borderId="2" xfId="0" applyFont="1" applyFill="1" applyBorder="1" applyAlignment="1">
      <alignment horizontal="left" wrapText="1"/>
    </xf>
    <xf numFmtId="0" fontId="13" fillId="0" borderId="2" xfId="1" applyFont="1" applyBorder="1" applyAlignment="1">
      <alignment horizontal="left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wrapText="1"/>
      <protection locked="0"/>
    </xf>
    <xf numFmtId="2" fontId="13" fillId="0" borderId="2" xfId="1" applyNumberFormat="1" applyFont="1" applyBorder="1" applyAlignment="1" applyProtection="1">
      <alignment horizontal="center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wrapText="1"/>
      <protection locked="0"/>
    </xf>
    <xf numFmtId="2" fontId="13" fillId="2" borderId="2" xfId="1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1" fillId="0" borderId="2" xfId="3" applyBorder="1" applyAlignment="1">
      <alignment horizontal="left" wrapText="1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164" fontId="11" fillId="0" borderId="5" xfId="4" applyNumberFormat="1" applyFont="1" applyBorder="1" applyAlignment="1">
      <alignment horizontal="center"/>
    </xf>
    <xf numFmtId="1" fontId="11" fillId="0" borderId="5" xfId="4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left" wrapText="1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6" xfId="1" applyNumberFormat="1" applyFont="1" applyBorder="1" applyAlignment="1">
      <alignment horizontal="center"/>
    </xf>
    <xf numFmtId="2" fontId="13" fillId="0" borderId="27" xfId="5" applyNumberFormat="1" applyFont="1" applyBorder="1" applyAlignment="1">
      <alignment horizontal="left"/>
    </xf>
    <xf numFmtId="2" fontId="11" fillId="0" borderId="28" xfId="1" applyNumberFormat="1" applyBorder="1" applyAlignment="1">
      <alignment horizontal="center"/>
    </xf>
    <xf numFmtId="2" fontId="11" fillId="0" borderId="27" xfId="2" applyNumberFormat="1" applyBorder="1" applyAlignment="1">
      <alignment horizontal="left"/>
    </xf>
    <xf numFmtId="2" fontId="13" fillId="0" borderId="27" xfId="1" applyNumberFormat="1" applyFont="1" applyBorder="1" applyAlignment="1">
      <alignment horizontal="center"/>
    </xf>
    <xf numFmtId="2" fontId="11" fillId="0" borderId="5" xfId="4" applyNumberFormat="1" applyFont="1" applyBorder="1" applyAlignment="1">
      <alignment horizontal="center"/>
    </xf>
    <xf numFmtId="2" fontId="2" fillId="0" borderId="0" xfId="0" applyNumberFormat="1" applyFont="1"/>
    <xf numFmtId="0" fontId="11" fillId="0" borderId="2" xfId="4" applyNumberFormat="1" applyFont="1" applyBorder="1" applyAlignment="1">
      <alignment horizontal="center"/>
    </xf>
    <xf numFmtId="2" fontId="11" fillId="0" borderId="5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1" fontId="11" fillId="0" borderId="5" xfId="1" applyNumberFormat="1" applyFont="1" applyBorder="1" applyAlignment="1">
      <alignment horizontal="center"/>
    </xf>
    <xf numFmtId="0" fontId="11" fillId="0" borderId="2" xfId="4" applyNumberFormat="1" applyFont="1" applyBorder="1" applyAlignment="1">
      <alignment horizontal="left" wrapText="1"/>
    </xf>
    <xf numFmtId="1" fontId="11" fillId="0" borderId="2" xfId="4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2" fillId="2" borderId="29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wrapText="1"/>
      <protection locked="0"/>
    </xf>
    <xf numFmtId="0" fontId="12" fillId="0" borderId="32" xfId="0" applyFont="1" applyBorder="1" applyAlignment="1">
      <alignment wrapText="1"/>
    </xf>
    <xf numFmtId="0" fontId="12" fillId="4" borderId="33" xfId="0" applyFont="1" applyFill="1" applyBorder="1" applyAlignment="1" applyProtection="1">
      <alignment horizontal="center" wrapText="1"/>
      <protection locked="0"/>
    </xf>
    <xf numFmtId="2" fontId="11" fillId="0" borderId="26" xfId="1" applyNumberFormat="1" applyBorder="1" applyAlignment="1">
      <alignment horizontal="center"/>
    </xf>
    <xf numFmtId="0" fontId="12" fillId="0" borderId="27" xfId="0" applyFont="1" applyBorder="1" applyAlignment="1">
      <alignment wrapText="1"/>
    </xf>
    <xf numFmtId="2" fontId="13" fillId="0" borderId="29" xfId="1" applyNumberFormat="1" applyFont="1" applyBorder="1" applyAlignment="1">
      <alignment horizontal="center"/>
    </xf>
    <xf numFmtId="164" fontId="11" fillId="0" borderId="26" xfId="1" applyNumberFormat="1" applyBorder="1" applyAlignment="1">
      <alignment horizontal="center"/>
    </xf>
    <xf numFmtId="0" fontId="13" fillId="0" borderId="27" xfId="2" applyFont="1" applyBorder="1" applyAlignment="1">
      <alignment horizontal="left" wrapText="1"/>
    </xf>
    <xf numFmtId="2" fontId="11" fillId="0" borderId="29" xfId="1" applyNumberFormat="1" applyBorder="1" applyAlignment="1">
      <alignment horizontal="center"/>
    </xf>
    <xf numFmtId="2" fontId="12" fillId="4" borderId="33" xfId="0" applyNumberFormat="1" applyFont="1" applyFill="1" applyBorder="1" applyAlignment="1" applyProtection="1">
      <alignment horizontal="center" wrapText="1"/>
      <protection locked="0"/>
    </xf>
    <xf numFmtId="2" fontId="13" fillId="0" borderId="26" xfId="1" applyNumberFormat="1" applyFont="1" applyBorder="1" applyAlignment="1">
      <alignment horizontal="center"/>
    </xf>
    <xf numFmtId="1" fontId="11" fillId="0" borderId="26" xfId="1" applyNumberFormat="1" applyBorder="1" applyAlignment="1">
      <alignment horizontal="center"/>
    </xf>
    <xf numFmtId="0" fontId="13" fillId="0" borderId="32" xfId="0" applyFont="1" applyBorder="1" applyAlignment="1">
      <alignment horizontal="left" wrapText="1"/>
    </xf>
    <xf numFmtId="2" fontId="12" fillId="0" borderId="12" xfId="0" applyNumberFormat="1" applyFont="1" applyBorder="1" applyAlignment="1">
      <alignment horizontal="center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14" fillId="4" borderId="27" xfId="0" applyFont="1" applyFill="1" applyBorder="1" applyAlignment="1">
      <alignment horizontal="left" wrapText="1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14" fillId="4" borderId="32" xfId="0" applyFont="1" applyFill="1" applyBorder="1" applyAlignment="1">
      <alignment horizontal="left" wrapText="1"/>
    </xf>
    <xf numFmtId="2" fontId="11" fillId="0" borderId="26" xfId="4" applyNumberFormat="1" applyFont="1" applyBorder="1" applyAlignment="1">
      <alignment horizontal="center"/>
    </xf>
    <xf numFmtId="2" fontId="13" fillId="4" borderId="27" xfId="1" applyNumberFormat="1" applyFont="1" applyFill="1" applyBorder="1" applyAlignment="1">
      <alignment horizontal="left" wrapText="1"/>
    </xf>
    <xf numFmtId="1" fontId="13" fillId="0" borderId="26" xfId="1" applyNumberFormat="1" applyFont="1" applyBorder="1" applyAlignment="1">
      <alignment horizontal="center"/>
    </xf>
    <xf numFmtId="0" fontId="2" fillId="4" borderId="2" xfId="0" applyFont="1" applyFill="1" applyBorder="1" applyAlignment="1" applyProtection="1">
      <alignment horizontal="center" wrapText="1"/>
      <protection locked="0"/>
    </xf>
    <xf numFmtId="2" fontId="11" fillId="0" borderId="2" xfId="4" applyNumberFormat="1" applyFont="1" applyBorder="1" applyAlignment="1">
      <alignment horizontal="center"/>
    </xf>
  </cellXfs>
  <cellStyles count="6">
    <cellStyle name="Обычный" xfId="0" builtinId="0"/>
    <cellStyle name="Обычный_7-11 (2)" xfId="5"/>
    <cellStyle name="Обычный_7-11 лет" xfId="2"/>
    <cellStyle name="Обычный_завтраки" xfId="4"/>
    <cellStyle name="Обычный_Лист1" xfId="1"/>
    <cellStyle name="Обычный_Лист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7" sqref="N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62" customWidth="1"/>
    <col min="12" max="12" width="9.140625" style="58"/>
    <col min="13" max="16384" width="9.140625" style="2"/>
  </cols>
  <sheetData>
    <row r="1" spans="1:12" ht="15">
      <c r="A1" s="1" t="s">
        <v>7</v>
      </c>
      <c r="C1" s="111"/>
      <c r="D1" s="112"/>
      <c r="E1" s="112"/>
      <c r="F1" s="12" t="s">
        <v>16</v>
      </c>
      <c r="G1" s="2" t="s">
        <v>17</v>
      </c>
      <c r="H1" s="113" t="s">
        <v>58</v>
      </c>
      <c r="I1" s="113"/>
      <c r="J1" s="113"/>
      <c r="K1" s="113"/>
    </row>
    <row r="2" spans="1:12" ht="18">
      <c r="A2" s="35" t="s">
        <v>6</v>
      </c>
      <c r="C2" s="2"/>
      <c r="G2" s="2" t="s">
        <v>18</v>
      </c>
      <c r="H2" s="113" t="s">
        <v>59</v>
      </c>
      <c r="I2" s="113"/>
      <c r="J2" s="113"/>
      <c r="K2" s="11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9">
        <v>20</v>
      </c>
      <c r="I3" s="69">
        <v>1</v>
      </c>
      <c r="J3" s="70">
        <v>2025</v>
      </c>
      <c r="K3" s="61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>
      <c r="A6" s="20">
        <v>1</v>
      </c>
      <c r="B6" s="21">
        <v>1</v>
      </c>
      <c r="C6" s="22" t="s">
        <v>20</v>
      </c>
      <c r="D6" s="5" t="s">
        <v>21</v>
      </c>
      <c r="E6" s="85" t="s">
        <v>70</v>
      </c>
      <c r="F6" s="46">
        <v>305</v>
      </c>
      <c r="G6" s="47">
        <v>16.309999999999999</v>
      </c>
      <c r="H6" s="47">
        <v>20.309999999999999</v>
      </c>
      <c r="I6" s="47">
        <v>45.94</v>
      </c>
      <c r="J6" s="47">
        <v>433.54</v>
      </c>
      <c r="K6" s="60" t="s">
        <v>45</v>
      </c>
      <c r="L6" s="54">
        <v>67.180000000000007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5"/>
    </row>
    <row r="8" spans="1:12" ht="15">
      <c r="A8" s="23"/>
      <c r="B8" s="15"/>
      <c r="C8" s="11"/>
      <c r="D8" s="7" t="s">
        <v>22</v>
      </c>
      <c r="E8" s="71" t="s">
        <v>40</v>
      </c>
      <c r="F8" s="101">
        <v>208</v>
      </c>
      <c r="G8" s="99">
        <v>0.28000000000000003</v>
      </c>
      <c r="H8" s="89">
        <v>0</v>
      </c>
      <c r="I8" s="88">
        <v>15.3</v>
      </c>
      <c r="J8" s="99">
        <v>56.68</v>
      </c>
      <c r="K8" s="72" t="s">
        <v>47</v>
      </c>
      <c r="L8" s="73">
        <v>4.29</v>
      </c>
    </row>
    <row r="9" spans="1:12" ht="15">
      <c r="A9" s="23"/>
      <c r="B9" s="15"/>
      <c r="C9" s="11"/>
      <c r="D9" s="7" t="s">
        <v>23</v>
      </c>
      <c r="E9" s="74"/>
      <c r="F9" s="75"/>
      <c r="G9" s="76"/>
      <c r="H9" s="77"/>
      <c r="I9" s="76"/>
      <c r="J9" s="76"/>
      <c r="K9" s="78"/>
      <c r="L9" s="79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55"/>
    </row>
    <row r="11" spans="1:12" ht="15">
      <c r="A11" s="23"/>
      <c r="B11" s="15"/>
      <c r="C11" s="11"/>
      <c r="D11" s="6"/>
      <c r="E11" s="80"/>
      <c r="F11" s="49"/>
      <c r="G11" s="50"/>
      <c r="H11" s="52"/>
      <c r="I11" s="50"/>
      <c r="J11" s="52"/>
      <c r="L11" s="54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513</v>
      </c>
      <c r="G13" s="19">
        <f t="shared" ref="G13:J13" si="0">SUM(G6:G12)</f>
        <v>16.59</v>
      </c>
      <c r="H13" s="19">
        <f t="shared" si="0"/>
        <v>20.309999999999999</v>
      </c>
      <c r="I13" s="19">
        <f t="shared" si="0"/>
        <v>61.239999999999995</v>
      </c>
      <c r="J13" s="19">
        <f t="shared" si="0"/>
        <v>490.22</v>
      </c>
      <c r="K13" s="25"/>
      <c r="L13" s="19">
        <f t="shared" ref="L13" si="1">SUM(L6:L12)</f>
        <v>71.470000000000013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5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5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5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5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5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5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6">
        <f t="shared" ref="L23" si="3">SUM(L14:L22)</f>
        <v>0</v>
      </c>
    </row>
    <row r="24" spans="1:12" ht="15.75" customHeight="1" thickBot="1">
      <c r="A24" s="29">
        <f>A6</f>
        <v>1</v>
      </c>
      <c r="B24" s="30">
        <f>B6</f>
        <v>1</v>
      </c>
      <c r="C24" s="108" t="s">
        <v>4</v>
      </c>
      <c r="D24" s="109"/>
      <c r="E24" s="31"/>
      <c r="F24" s="32">
        <f>F13+F23</f>
        <v>513</v>
      </c>
      <c r="G24" s="32">
        <f t="shared" ref="G24:J24" si="4">G13+G23</f>
        <v>16.59</v>
      </c>
      <c r="H24" s="32">
        <f t="shared" si="4"/>
        <v>20.309999999999999</v>
      </c>
      <c r="I24" s="32">
        <f t="shared" si="4"/>
        <v>61.239999999999995</v>
      </c>
      <c r="J24" s="32">
        <f t="shared" si="4"/>
        <v>490.22</v>
      </c>
      <c r="K24" s="32"/>
      <c r="L24" s="32">
        <f t="shared" ref="L24" si="5">L13+L23</f>
        <v>71.470000000000013</v>
      </c>
    </row>
    <row r="25" spans="1:12" ht="23.25">
      <c r="A25" s="14">
        <v>1</v>
      </c>
      <c r="B25" s="15">
        <v>2</v>
      </c>
      <c r="C25" s="22" t="s">
        <v>20</v>
      </c>
      <c r="D25" s="5" t="s">
        <v>21</v>
      </c>
      <c r="E25" s="45" t="s">
        <v>72</v>
      </c>
      <c r="F25" s="53">
        <v>170</v>
      </c>
      <c r="G25" s="53">
        <v>18.25</v>
      </c>
      <c r="H25" s="53">
        <v>10.32</v>
      </c>
      <c r="I25" s="53">
        <v>34.590000000000003</v>
      </c>
      <c r="J25" s="117">
        <v>304.56</v>
      </c>
      <c r="K25" s="118" t="s">
        <v>48</v>
      </c>
      <c r="L25" s="119">
        <v>48.67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114"/>
      <c r="K26" s="115"/>
      <c r="L26" s="116"/>
    </row>
    <row r="27" spans="1:12" ht="15">
      <c r="A27" s="14"/>
      <c r="B27" s="15"/>
      <c r="C27" s="11"/>
      <c r="D27" s="7" t="s">
        <v>22</v>
      </c>
      <c r="E27" s="45" t="s">
        <v>41</v>
      </c>
      <c r="F27" s="49">
        <v>200</v>
      </c>
      <c r="G27" s="47">
        <v>0.09</v>
      </c>
      <c r="H27" s="47">
        <v>0.02</v>
      </c>
      <c r="I27" s="47">
        <v>12.01</v>
      </c>
      <c r="J27" s="120">
        <v>48.61</v>
      </c>
      <c r="K27" s="121" t="s">
        <v>47</v>
      </c>
      <c r="L27" s="122">
        <v>1.71</v>
      </c>
    </row>
    <row r="28" spans="1:12" ht="23.25">
      <c r="A28" s="14"/>
      <c r="B28" s="15"/>
      <c r="C28" s="11"/>
      <c r="D28" s="7" t="s">
        <v>23</v>
      </c>
      <c r="E28" s="87" t="s">
        <v>63</v>
      </c>
      <c r="F28" s="49">
        <v>30</v>
      </c>
      <c r="G28" s="47">
        <v>2.2799999999999998</v>
      </c>
      <c r="H28" s="47">
        <v>0.27</v>
      </c>
      <c r="I28" s="47">
        <v>14.52</v>
      </c>
      <c r="J28" s="123">
        <v>69.599999999999994</v>
      </c>
      <c r="K28" s="124" t="s">
        <v>44</v>
      </c>
      <c r="L28" s="125">
        <v>1.91</v>
      </c>
    </row>
    <row r="29" spans="1:12" ht="15">
      <c r="A29" s="14"/>
      <c r="B29" s="15"/>
      <c r="C29" s="11"/>
      <c r="D29" s="7" t="s">
        <v>24</v>
      </c>
      <c r="E29" s="84" t="s">
        <v>64</v>
      </c>
      <c r="F29" s="49">
        <v>120</v>
      </c>
      <c r="G29" s="47">
        <v>0.48</v>
      </c>
      <c r="H29" s="47">
        <v>0.48</v>
      </c>
      <c r="I29" s="50">
        <v>11.76</v>
      </c>
      <c r="J29" s="123">
        <v>53.28</v>
      </c>
      <c r="K29" s="124" t="s">
        <v>46</v>
      </c>
      <c r="L29" s="122">
        <v>19.18</v>
      </c>
    </row>
    <row r="30" spans="1:12" ht="17.25" customHeight="1">
      <c r="A30" s="14"/>
      <c r="B30" s="15"/>
      <c r="C30" s="11"/>
      <c r="D30" s="6"/>
      <c r="E30" s="80"/>
      <c r="F30" s="81"/>
      <c r="G30" s="81"/>
      <c r="H30" s="81"/>
      <c r="I30" s="81"/>
      <c r="J30" s="81"/>
      <c r="K30" s="66"/>
      <c r="L30" s="81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5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21.1</v>
      </c>
      <c r="H32" s="19">
        <f t="shared" ref="H32" si="7">SUM(H25:H31)</f>
        <v>11.09</v>
      </c>
      <c r="I32" s="19">
        <f t="shared" ref="I32" si="8">SUM(I25:I31)</f>
        <v>72.88000000000001</v>
      </c>
      <c r="J32" s="19">
        <f t="shared" ref="J32:L32" si="9">SUM(J25:J31)</f>
        <v>476.04999999999995</v>
      </c>
      <c r="K32" s="25"/>
      <c r="L32" s="19">
        <f t="shared" si="9"/>
        <v>71.47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5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5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5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5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5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5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6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8" t="s">
        <v>4</v>
      </c>
      <c r="D43" s="109"/>
      <c r="E43" s="31"/>
      <c r="F43" s="32">
        <f>F32+F42</f>
        <v>520</v>
      </c>
      <c r="G43" s="32">
        <f t="shared" ref="G43" si="14">G32+G42</f>
        <v>21.1</v>
      </c>
      <c r="H43" s="32">
        <f t="shared" ref="H43" si="15">H32+H42</f>
        <v>11.09</v>
      </c>
      <c r="I43" s="32">
        <f t="shared" ref="I43" si="16">I32+I42</f>
        <v>72.88000000000001</v>
      </c>
      <c r="J43" s="32">
        <f t="shared" ref="J43:L43" si="17">J32+J42</f>
        <v>476.04999999999995</v>
      </c>
      <c r="K43" s="32"/>
      <c r="L43" s="32">
        <f t="shared" si="17"/>
        <v>71.47</v>
      </c>
    </row>
    <row r="44" spans="1:12" ht="23.25">
      <c r="A44" s="20">
        <v>1</v>
      </c>
      <c r="B44" s="21">
        <v>3</v>
      </c>
      <c r="C44" s="22" t="s">
        <v>20</v>
      </c>
      <c r="D44" s="5" t="s">
        <v>21</v>
      </c>
      <c r="E44" s="86" t="s">
        <v>73</v>
      </c>
      <c r="F44" s="53">
        <v>250</v>
      </c>
      <c r="G44" s="53">
        <v>11.6</v>
      </c>
      <c r="H44" s="53">
        <v>15.93</v>
      </c>
      <c r="I44" s="53">
        <v>31.64</v>
      </c>
      <c r="J44" s="117">
        <v>314.39999999999998</v>
      </c>
      <c r="K44" s="118" t="s">
        <v>49</v>
      </c>
      <c r="L44" s="126">
        <v>59.23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114"/>
      <c r="K45" s="115"/>
      <c r="L45" s="116"/>
    </row>
    <row r="46" spans="1:12" ht="15">
      <c r="A46" s="23"/>
      <c r="B46" s="15"/>
      <c r="C46" s="11"/>
      <c r="D46" s="7" t="s">
        <v>22</v>
      </c>
      <c r="E46" s="45" t="s">
        <v>39</v>
      </c>
      <c r="F46" s="49">
        <v>200</v>
      </c>
      <c r="G46" s="92">
        <v>0.3</v>
      </c>
      <c r="H46" s="93">
        <v>0.09</v>
      </c>
      <c r="I46" s="93">
        <v>10.84</v>
      </c>
      <c r="J46" s="127">
        <v>45.35</v>
      </c>
      <c r="K46" s="121" t="s">
        <v>47</v>
      </c>
      <c r="L46" s="122">
        <v>6.94</v>
      </c>
    </row>
    <row r="47" spans="1:12" ht="23.25">
      <c r="A47" s="23"/>
      <c r="B47" s="15"/>
      <c r="C47" s="11"/>
      <c r="D47" s="7" t="s">
        <v>23</v>
      </c>
      <c r="E47" s="87" t="s">
        <v>63</v>
      </c>
      <c r="F47" s="49">
        <v>30</v>
      </c>
      <c r="G47" s="47">
        <v>2.2799999999999998</v>
      </c>
      <c r="H47" s="47">
        <v>0.27</v>
      </c>
      <c r="I47" s="47">
        <v>14.52</v>
      </c>
      <c r="J47" s="123">
        <v>69.599999999999994</v>
      </c>
      <c r="K47" s="124" t="s">
        <v>44</v>
      </c>
      <c r="L47" s="125">
        <v>1.91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114"/>
      <c r="K48" s="115"/>
      <c r="L48" s="116"/>
    </row>
    <row r="49" spans="1:12" ht="23.25">
      <c r="A49" s="23"/>
      <c r="B49" s="15"/>
      <c r="C49" s="11"/>
      <c r="D49" s="6"/>
      <c r="E49" s="82" t="s">
        <v>65</v>
      </c>
      <c r="F49" s="49">
        <v>20</v>
      </c>
      <c r="G49" s="50">
        <v>1.4</v>
      </c>
      <c r="H49" s="52">
        <v>4</v>
      </c>
      <c r="I49" s="50">
        <v>12.8</v>
      </c>
      <c r="J49" s="128">
        <v>94</v>
      </c>
      <c r="K49" s="124" t="s">
        <v>44</v>
      </c>
      <c r="L49" s="122">
        <v>3.39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15.58</v>
      </c>
      <c r="H51" s="19">
        <f t="shared" ref="H51" si="19">SUM(H44:H50)</f>
        <v>20.29</v>
      </c>
      <c r="I51" s="19">
        <f t="shared" ref="I51" si="20">SUM(I44:I50)</f>
        <v>69.8</v>
      </c>
      <c r="J51" s="19">
        <f t="shared" ref="J51:L51" si="21">SUM(J44:J50)</f>
        <v>523.35</v>
      </c>
      <c r="K51" s="25"/>
      <c r="L51" s="56">
        <f t="shared" si="21"/>
        <v>71.47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5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5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5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5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5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5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6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8" t="s">
        <v>4</v>
      </c>
      <c r="D62" s="109"/>
      <c r="E62" s="31"/>
      <c r="F62" s="32">
        <f>F51+F61</f>
        <v>500</v>
      </c>
      <c r="G62" s="32">
        <f t="shared" ref="G62" si="26">G51+G61</f>
        <v>15.58</v>
      </c>
      <c r="H62" s="32">
        <f t="shared" ref="H62" si="27">H51+H61</f>
        <v>20.29</v>
      </c>
      <c r="I62" s="32">
        <f t="shared" ref="I62" si="28">I51+I61</f>
        <v>69.8</v>
      </c>
      <c r="J62" s="32">
        <f t="shared" ref="J62:L62" si="29">J51+J61</f>
        <v>523.35</v>
      </c>
      <c r="K62" s="32"/>
      <c r="L62" s="32">
        <f t="shared" si="29"/>
        <v>71.47</v>
      </c>
    </row>
    <row r="63" spans="1:12" ht="23.25">
      <c r="A63" s="20">
        <v>1</v>
      </c>
      <c r="B63" s="21">
        <v>4</v>
      </c>
      <c r="C63" s="22" t="s">
        <v>20</v>
      </c>
      <c r="D63" s="5" t="s">
        <v>21</v>
      </c>
      <c r="E63" s="86" t="s">
        <v>74</v>
      </c>
      <c r="F63" s="53">
        <v>269</v>
      </c>
      <c r="G63" s="53">
        <v>9.0299999999999994</v>
      </c>
      <c r="H63" s="53">
        <v>10.120000000000001</v>
      </c>
      <c r="I63" s="53">
        <v>53.97</v>
      </c>
      <c r="J63" s="117">
        <v>345</v>
      </c>
      <c r="K63" s="129" t="s">
        <v>50</v>
      </c>
      <c r="L63" s="130">
        <v>41.69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114"/>
      <c r="K64" s="115"/>
      <c r="L64" s="131"/>
    </row>
    <row r="65" spans="1:12" ht="15">
      <c r="A65" s="23"/>
      <c r="B65" s="15"/>
      <c r="C65" s="11"/>
      <c r="D65" s="7" t="s">
        <v>22</v>
      </c>
      <c r="E65" s="45" t="s">
        <v>42</v>
      </c>
      <c r="F65" s="49">
        <v>200</v>
      </c>
      <c r="G65" s="93">
        <v>2.0299999999999998</v>
      </c>
      <c r="H65" s="92">
        <v>1.5</v>
      </c>
      <c r="I65" s="93">
        <v>22.4</v>
      </c>
      <c r="J65" s="120">
        <v>111.4</v>
      </c>
      <c r="K65" s="132" t="s">
        <v>51</v>
      </c>
      <c r="L65" s="133">
        <v>8.85</v>
      </c>
    </row>
    <row r="66" spans="1:12" ht="23.25">
      <c r="A66" s="23"/>
      <c r="B66" s="15"/>
      <c r="C66" s="11"/>
      <c r="D66" s="7" t="s">
        <v>23</v>
      </c>
      <c r="E66" s="87" t="s">
        <v>75</v>
      </c>
      <c r="F66" s="91">
        <v>30</v>
      </c>
      <c r="G66" s="93">
        <v>1.25</v>
      </c>
      <c r="H66" s="92">
        <v>0.9</v>
      </c>
      <c r="I66" s="93">
        <v>15.23</v>
      </c>
      <c r="J66" s="127">
        <v>56.25</v>
      </c>
      <c r="K66" s="124" t="s">
        <v>44</v>
      </c>
      <c r="L66" s="134">
        <v>3.12</v>
      </c>
    </row>
    <row r="67" spans="1:12" ht="15">
      <c r="A67" s="23"/>
      <c r="B67" s="15"/>
      <c r="C67" s="11"/>
      <c r="D67" s="7" t="s">
        <v>24</v>
      </c>
      <c r="E67" s="84" t="s">
        <v>64</v>
      </c>
      <c r="F67" s="49">
        <v>110</v>
      </c>
      <c r="G67" s="47">
        <v>0.5</v>
      </c>
      <c r="H67" s="47">
        <v>0</v>
      </c>
      <c r="I67" s="50">
        <v>13.56</v>
      </c>
      <c r="J67" s="123">
        <v>55.2</v>
      </c>
      <c r="K67" s="124" t="s">
        <v>46</v>
      </c>
      <c r="L67" s="133">
        <v>17.809999999999999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5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5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609</v>
      </c>
      <c r="G70" s="19">
        <f t="shared" ref="G70" si="30">SUM(G63:G69)</f>
        <v>12.809999999999999</v>
      </c>
      <c r="H70" s="19">
        <f t="shared" ref="H70" si="31">SUM(H63:H69)</f>
        <v>12.520000000000001</v>
      </c>
      <c r="I70" s="19">
        <f t="shared" ref="I70" si="32">SUM(I63:I69)</f>
        <v>105.16000000000001</v>
      </c>
      <c r="J70" s="19">
        <f t="shared" ref="J70:L70" si="33">SUM(J63:J69)</f>
        <v>567.85</v>
      </c>
      <c r="K70" s="25"/>
      <c r="L70" s="19">
        <f t="shared" si="33"/>
        <v>71.47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5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5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5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5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5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6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8" t="s">
        <v>4</v>
      </c>
      <c r="D81" s="109"/>
      <c r="E81" s="31"/>
      <c r="F81" s="32">
        <f>F70+F80</f>
        <v>609</v>
      </c>
      <c r="G81" s="32">
        <f t="shared" ref="G81" si="38">G70+G80</f>
        <v>12.809999999999999</v>
      </c>
      <c r="H81" s="32">
        <f t="shared" ref="H81" si="39">H70+H80</f>
        <v>12.520000000000001</v>
      </c>
      <c r="I81" s="32">
        <f t="shared" ref="I81" si="40">I70+I80</f>
        <v>105.16000000000001</v>
      </c>
      <c r="J81" s="32">
        <f t="shared" ref="J81:L81" si="41">J70+J80</f>
        <v>567.85</v>
      </c>
      <c r="K81" s="32"/>
      <c r="L81" s="32">
        <f t="shared" si="41"/>
        <v>71.47</v>
      </c>
    </row>
    <row r="82" spans="1:12" ht="23.25">
      <c r="A82" s="20">
        <v>1</v>
      </c>
      <c r="B82" s="21">
        <v>5</v>
      </c>
      <c r="C82" s="22" t="s">
        <v>20</v>
      </c>
      <c r="D82" s="5" t="s">
        <v>21</v>
      </c>
      <c r="E82" s="86" t="s">
        <v>77</v>
      </c>
      <c r="F82" s="53">
        <v>250</v>
      </c>
      <c r="G82" s="92">
        <v>14.54</v>
      </c>
      <c r="H82" s="93">
        <v>15.200000000000001</v>
      </c>
      <c r="I82" s="93">
        <v>45.430000000000007</v>
      </c>
      <c r="J82" s="127">
        <v>380.1</v>
      </c>
      <c r="K82" s="135" t="s">
        <v>57</v>
      </c>
      <c r="L82" s="126">
        <v>49.37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114"/>
      <c r="K83" s="115"/>
      <c r="L83" s="116"/>
    </row>
    <row r="84" spans="1:12" ht="15">
      <c r="A84" s="23"/>
      <c r="B84" s="15"/>
      <c r="C84" s="11"/>
      <c r="D84" s="7" t="s">
        <v>22</v>
      </c>
      <c r="E84" s="106" t="s">
        <v>60</v>
      </c>
      <c r="F84" s="107">
        <v>200</v>
      </c>
      <c r="G84" s="99">
        <v>2.97</v>
      </c>
      <c r="H84" s="99">
        <v>2.37</v>
      </c>
      <c r="I84" s="99">
        <v>15.54</v>
      </c>
      <c r="J84" s="136">
        <v>95.69</v>
      </c>
      <c r="K84" s="137" t="s">
        <v>52</v>
      </c>
      <c r="L84" s="125">
        <v>14.19</v>
      </c>
    </row>
    <row r="85" spans="1:12" ht="23.25">
      <c r="A85" s="23"/>
      <c r="B85" s="15"/>
      <c r="C85" s="11"/>
      <c r="D85" s="7" t="s">
        <v>23</v>
      </c>
      <c r="E85" s="87" t="s">
        <v>63</v>
      </c>
      <c r="F85" s="49">
        <v>30</v>
      </c>
      <c r="G85" s="47">
        <v>2.2799999999999998</v>
      </c>
      <c r="H85" s="47">
        <v>0.27</v>
      </c>
      <c r="I85" s="47">
        <v>14.52</v>
      </c>
      <c r="J85" s="123">
        <v>69.599999999999994</v>
      </c>
      <c r="K85" s="124" t="s">
        <v>44</v>
      </c>
      <c r="L85" s="125">
        <v>1.91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114"/>
      <c r="K86" s="115"/>
      <c r="L86" s="116"/>
    </row>
    <row r="87" spans="1:12" ht="23.25">
      <c r="A87" s="23"/>
      <c r="B87" s="15"/>
      <c r="C87" s="11"/>
      <c r="D87" s="6"/>
      <c r="E87" s="82" t="s">
        <v>68</v>
      </c>
      <c r="F87" s="91">
        <v>25</v>
      </c>
      <c r="G87" s="92">
        <v>1.6</v>
      </c>
      <c r="H87" s="93">
        <v>7.77</v>
      </c>
      <c r="I87" s="93">
        <v>14.38</v>
      </c>
      <c r="J87" s="138">
        <v>125</v>
      </c>
      <c r="K87" s="124" t="s">
        <v>44</v>
      </c>
      <c r="L87" s="122">
        <v>6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21.39</v>
      </c>
      <c r="H89" s="19">
        <f t="shared" ref="H89" si="43">SUM(H82:H88)</f>
        <v>25.61</v>
      </c>
      <c r="I89" s="19">
        <f t="shared" ref="I89" si="44">SUM(I82:I88)</f>
        <v>89.87</v>
      </c>
      <c r="J89" s="19">
        <f t="shared" ref="J89:L89" si="45">SUM(J82:J88)</f>
        <v>670.39</v>
      </c>
      <c r="K89" s="25"/>
      <c r="L89" s="19">
        <f t="shared" si="45"/>
        <v>71.47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5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5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5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5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5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5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5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5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5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6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8" t="s">
        <v>4</v>
      </c>
      <c r="D100" s="109"/>
      <c r="E100" s="31"/>
      <c r="F100" s="32">
        <f>F89+F99</f>
        <v>505</v>
      </c>
      <c r="G100" s="32">
        <f t="shared" ref="G100" si="50">G89+G99</f>
        <v>21.39</v>
      </c>
      <c r="H100" s="32">
        <f t="shared" ref="H100" si="51">H89+H99</f>
        <v>25.61</v>
      </c>
      <c r="I100" s="32">
        <f t="shared" ref="I100" si="52">I89+I99</f>
        <v>89.87</v>
      </c>
      <c r="J100" s="32">
        <f t="shared" ref="J100:L100" si="53">J89+J99</f>
        <v>670.39</v>
      </c>
      <c r="K100" s="32"/>
      <c r="L100" s="32">
        <f t="shared" si="53"/>
        <v>71.47</v>
      </c>
    </row>
    <row r="101" spans="1:12" ht="23.25">
      <c r="A101" s="20">
        <v>2</v>
      </c>
      <c r="B101" s="21">
        <v>1</v>
      </c>
      <c r="C101" s="22" t="s">
        <v>20</v>
      </c>
      <c r="D101" s="5" t="s">
        <v>21</v>
      </c>
      <c r="E101" s="86" t="s">
        <v>79</v>
      </c>
      <c r="F101" s="53">
        <v>250</v>
      </c>
      <c r="G101" s="102">
        <v>11.47</v>
      </c>
      <c r="H101" s="102">
        <v>10.469999999999999</v>
      </c>
      <c r="I101" s="103">
        <v>58.2</v>
      </c>
      <c r="J101" s="103">
        <v>381.42</v>
      </c>
      <c r="K101" s="65" t="s">
        <v>54</v>
      </c>
      <c r="L101" s="58">
        <v>37.32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5"/>
    </row>
    <row r="103" spans="1:12" ht="15">
      <c r="A103" s="23"/>
      <c r="B103" s="15"/>
      <c r="C103" s="11"/>
      <c r="D103" s="7" t="s">
        <v>22</v>
      </c>
      <c r="E103" s="106" t="s">
        <v>39</v>
      </c>
      <c r="F103" s="49">
        <v>200</v>
      </c>
      <c r="G103" s="88">
        <v>0.3</v>
      </c>
      <c r="H103" s="99">
        <v>0.09</v>
      </c>
      <c r="I103" s="99">
        <v>10.84</v>
      </c>
      <c r="J103" s="99">
        <v>45.35</v>
      </c>
      <c r="K103" s="59" t="s">
        <v>43</v>
      </c>
      <c r="L103" s="54">
        <v>6.62</v>
      </c>
    </row>
    <row r="104" spans="1:12" ht="23.25">
      <c r="A104" s="23"/>
      <c r="B104" s="15"/>
      <c r="C104" s="11"/>
      <c r="D104" s="7" t="s">
        <v>23</v>
      </c>
      <c r="E104" s="106" t="s">
        <v>78</v>
      </c>
      <c r="F104" s="107">
        <v>30</v>
      </c>
      <c r="G104" s="99">
        <v>2.31</v>
      </c>
      <c r="H104" s="99">
        <v>0.24</v>
      </c>
      <c r="I104" s="99">
        <v>15.06</v>
      </c>
      <c r="J104" s="88">
        <v>72.900000000000006</v>
      </c>
      <c r="K104" s="66" t="s">
        <v>44</v>
      </c>
      <c r="L104" s="51">
        <v>3.12</v>
      </c>
    </row>
    <row r="105" spans="1:12" ht="15">
      <c r="A105" s="23"/>
      <c r="B105" s="15"/>
      <c r="C105" s="11"/>
      <c r="D105" s="7" t="s">
        <v>24</v>
      </c>
      <c r="E105" s="84" t="s">
        <v>64</v>
      </c>
      <c r="F105" s="104">
        <v>125</v>
      </c>
      <c r="G105" s="103">
        <v>0.5</v>
      </c>
      <c r="H105" s="105">
        <v>0</v>
      </c>
      <c r="I105" s="102">
        <v>14.13</v>
      </c>
      <c r="J105" s="103">
        <v>57.6</v>
      </c>
      <c r="K105" s="66" t="s">
        <v>46</v>
      </c>
      <c r="L105" s="54">
        <v>20.63</v>
      </c>
    </row>
    <row r="106" spans="1:12" ht="23.25">
      <c r="A106" s="23"/>
      <c r="B106" s="15"/>
      <c r="C106" s="11"/>
      <c r="D106" s="6"/>
      <c r="E106" s="106" t="s">
        <v>71</v>
      </c>
      <c r="F106" s="139">
        <v>22</v>
      </c>
      <c r="G106" s="99">
        <v>1.54</v>
      </c>
      <c r="H106" s="88">
        <v>4.4000000000000004</v>
      </c>
      <c r="I106" s="88">
        <v>14.1</v>
      </c>
      <c r="J106" s="88">
        <v>103.4</v>
      </c>
      <c r="K106" s="66" t="s">
        <v>44</v>
      </c>
      <c r="L106" s="81">
        <v>3.78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5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627</v>
      </c>
      <c r="G108" s="19">
        <f t="shared" ref="G108:J108" si="54">SUM(G101:G107)</f>
        <v>16.12</v>
      </c>
      <c r="H108" s="19">
        <f t="shared" si="54"/>
        <v>15.2</v>
      </c>
      <c r="I108" s="19">
        <f t="shared" si="54"/>
        <v>112.33</v>
      </c>
      <c r="J108" s="19">
        <f t="shared" si="54"/>
        <v>660.67000000000007</v>
      </c>
      <c r="K108" s="25"/>
      <c r="L108" s="56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5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5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5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5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5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5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5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5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5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6">
        <f t="shared" ref="L118" si="57">SUM(L109:L117)</f>
        <v>0</v>
      </c>
    </row>
    <row r="119" spans="1:12" ht="15.75" customHeight="1" thickBot="1">
      <c r="A119" s="29">
        <f>A101</f>
        <v>2</v>
      </c>
      <c r="B119" s="30">
        <f>B101</f>
        <v>1</v>
      </c>
      <c r="C119" s="108" t="s">
        <v>4</v>
      </c>
      <c r="D119" s="109"/>
      <c r="E119" s="31"/>
      <c r="F119" s="32">
        <f>F108+F118</f>
        <v>627</v>
      </c>
      <c r="G119" s="32">
        <f t="shared" ref="G119" si="58">G108+G118</f>
        <v>16.12</v>
      </c>
      <c r="H119" s="32">
        <f t="shared" ref="H119" si="59">H108+H118</f>
        <v>15.2</v>
      </c>
      <c r="I119" s="32">
        <f t="shared" ref="I119" si="60">I108+I118</f>
        <v>112.33</v>
      </c>
      <c r="J119" s="32">
        <f t="shared" ref="J119:L119" si="61">J108+J118</f>
        <v>660.67000000000007</v>
      </c>
      <c r="K119" s="32"/>
      <c r="L119" s="32">
        <f t="shared" si="61"/>
        <v>71.47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90" t="s">
        <v>80</v>
      </c>
      <c r="F120" s="91">
        <v>152</v>
      </c>
      <c r="G120" s="92">
        <v>15.239999999999998</v>
      </c>
      <c r="H120" s="92">
        <v>9.7799999999999994</v>
      </c>
      <c r="I120" s="93">
        <v>33.15</v>
      </c>
      <c r="J120" s="94">
        <v>282</v>
      </c>
      <c r="K120" s="95" t="s">
        <v>66</v>
      </c>
      <c r="L120" s="96">
        <v>45.8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>
      <c r="A122" s="14"/>
      <c r="B122" s="15"/>
      <c r="C122" s="11"/>
      <c r="D122" s="7" t="s">
        <v>22</v>
      </c>
      <c r="E122" s="45" t="s">
        <v>61</v>
      </c>
      <c r="F122" s="49">
        <v>200</v>
      </c>
      <c r="G122" s="47">
        <v>0.9</v>
      </c>
      <c r="H122" s="47">
        <v>0.02</v>
      </c>
      <c r="I122" s="50">
        <v>12.01</v>
      </c>
      <c r="J122" s="50">
        <v>48.61</v>
      </c>
      <c r="K122" s="63" t="s">
        <v>47</v>
      </c>
      <c r="L122" s="51">
        <v>1.73</v>
      </c>
    </row>
    <row r="123" spans="1:12" ht="23.25">
      <c r="A123" s="14"/>
      <c r="B123" s="15"/>
      <c r="C123" s="11"/>
      <c r="D123" s="7" t="s">
        <v>23</v>
      </c>
      <c r="E123" s="87" t="s">
        <v>63</v>
      </c>
      <c r="F123" s="49">
        <v>25</v>
      </c>
      <c r="G123" s="88">
        <v>1.9</v>
      </c>
      <c r="H123" s="99">
        <v>0.23</v>
      </c>
      <c r="I123" s="88">
        <v>12.1</v>
      </c>
      <c r="J123" s="89">
        <v>58</v>
      </c>
      <c r="K123" s="66" t="s">
        <v>44</v>
      </c>
      <c r="L123" s="51">
        <v>1.62</v>
      </c>
    </row>
    <row r="124" spans="1:12" ht="23.25">
      <c r="A124" s="14"/>
      <c r="B124" s="15"/>
      <c r="C124" s="11"/>
      <c r="D124" s="7" t="s">
        <v>24</v>
      </c>
      <c r="E124" s="45" t="s">
        <v>64</v>
      </c>
      <c r="F124" s="107">
        <v>100</v>
      </c>
      <c r="G124" s="88">
        <v>0.4</v>
      </c>
      <c r="H124" s="88">
        <v>0.4</v>
      </c>
      <c r="I124" s="88">
        <v>9.8000000000000007</v>
      </c>
      <c r="J124" s="88">
        <v>44.4</v>
      </c>
      <c r="K124" s="66" t="s">
        <v>44</v>
      </c>
      <c r="L124" s="54">
        <v>16.5</v>
      </c>
    </row>
    <row r="125" spans="1:12" ht="15">
      <c r="A125" s="14"/>
      <c r="B125" s="15"/>
      <c r="C125" s="11"/>
      <c r="D125" s="6"/>
      <c r="E125" s="106" t="s">
        <v>76</v>
      </c>
      <c r="F125" s="107">
        <v>24</v>
      </c>
      <c r="G125" s="88">
        <v>1.2</v>
      </c>
      <c r="H125" s="99">
        <v>5.52</v>
      </c>
      <c r="I125" s="99">
        <v>16.079999999999998</v>
      </c>
      <c r="J125" s="89">
        <v>120</v>
      </c>
      <c r="K125" s="97" t="s">
        <v>67</v>
      </c>
      <c r="L125" s="98">
        <v>5.82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5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19.639999999999993</v>
      </c>
      <c r="H127" s="19">
        <f t="shared" si="62"/>
        <v>15.95</v>
      </c>
      <c r="I127" s="19">
        <f t="shared" si="62"/>
        <v>83.14</v>
      </c>
      <c r="J127" s="19">
        <f t="shared" si="62"/>
        <v>553.01</v>
      </c>
      <c r="K127" s="25"/>
      <c r="L127" s="19">
        <f t="shared" ref="L127" si="63">SUM(L120:L126)</f>
        <v>71.47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5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5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5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5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5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5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6">
        <f t="shared" ref="L137" si="65">SUM(L128:L136)</f>
        <v>0</v>
      </c>
    </row>
    <row r="138" spans="1:12" ht="15.75" customHeight="1" thickBot="1">
      <c r="A138" s="33">
        <f>A120</f>
        <v>2</v>
      </c>
      <c r="B138" s="33">
        <f>B120</f>
        <v>2</v>
      </c>
      <c r="C138" s="108" t="s">
        <v>4</v>
      </c>
      <c r="D138" s="109"/>
      <c r="E138" s="31"/>
      <c r="F138" s="32">
        <f>F127+F137</f>
        <v>501</v>
      </c>
      <c r="G138" s="32">
        <f t="shared" ref="G138" si="66">G127+G137</f>
        <v>19.639999999999993</v>
      </c>
      <c r="H138" s="32">
        <f t="shared" ref="H138" si="67">H127+H137</f>
        <v>15.95</v>
      </c>
      <c r="I138" s="32">
        <f t="shared" ref="I138" si="68">I127+I137</f>
        <v>83.14</v>
      </c>
      <c r="J138" s="32">
        <f t="shared" ref="J138:L138" si="69">J127+J137</f>
        <v>553.01</v>
      </c>
      <c r="K138" s="32"/>
      <c r="L138" s="32">
        <f t="shared" si="69"/>
        <v>71.47</v>
      </c>
    </row>
    <row r="139" spans="1:12" ht="33.75">
      <c r="A139" s="20">
        <v>2</v>
      </c>
      <c r="B139" s="21">
        <v>3</v>
      </c>
      <c r="C139" s="22" t="s">
        <v>20</v>
      </c>
      <c r="D139" s="5" t="s">
        <v>21</v>
      </c>
      <c r="E139" s="45" t="s">
        <v>81</v>
      </c>
      <c r="F139" s="53">
        <v>260</v>
      </c>
      <c r="G139" s="88">
        <f>SUM(G136:G138)</f>
        <v>19.639999999999993</v>
      </c>
      <c r="H139" s="99">
        <f>SUM(H136:H138)</f>
        <v>15.95</v>
      </c>
      <c r="I139" s="99">
        <f>SUM(I136:I138)</f>
        <v>83.14</v>
      </c>
      <c r="J139" s="88">
        <f>SUM(J136:J138)</f>
        <v>553.01</v>
      </c>
      <c r="K139" s="83" t="s">
        <v>56</v>
      </c>
      <c r="L139" s="53">
        <v>60.61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5"/>
    </row>
    <row r="141" spans="1:12" ht="15">
      <c r="A141" s="23"/>
      <c r="B141" s="15"/>
      <c r="C141" s="11"/>
      <c r="D141" s="7" t="s">
        <v>22</v>
      </c>
      <c r="E141" s="45" t="s">
        <v>62</v>
      </c>
      <c r="F141" s="49">
        <v>210</v>
      </c>
      <c r="G141" s="99">
        <v>0.27</v>
      </c>
      <c r="H141" s="99">
        <v>0.06</v>
      </c>
      <c r="I141" s="88">
        <v>15.3</v>
      </c>
      <c r="J141" s="88">
        <v>62.8</v>
      </c>
      <c r="K141" s="63" t="s">
        <v>47</v>
      </c>
      <c r="L141" s="140">
        <v>5.23</v>
      </c>
    </row>
    <row r="142" spans="1:12" ht="15.75" customHeight="1">
      <c r="A142" s="23"/>
      <c r="B142" s="15"/>
      <c r="C142" s="11"/>
      <c r="D142" s="7" t="s">
        <v>23</v>
      </c>
      <c r="E142" s="87" t="s">
        <v>63</v>
      </c>
      <c r="F142" s="49">
        <v>30</v>
      </c>
      <c r="G142" s="99">
        <v>2.2799999999999998</v>
      </c>
      <c r="H142" s="99">
        <v>0.27</v>
      </c>
      <c r="I142" s="99">
        <v>14.52</v>
      </c>
      <c r="J142" s="88">
        <v>69.599999999999994</v>
      </c>
      <c r="K142" s="66" t="s">
        <v>44</v>
      </c>
      <c r="L142" s="140">
        <v>1.91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5"/>
    </row>
    <row r="144" spans="1:12" ht="15">
      <c r="A144" s="23"/>
      <c r="B144" s="15"/>
      <c r="C144" s="11"/>
      <c r="D144" s="6"/>
      <c r="E144" s="106" t="s">
        <v>71</v>
      </c>
      <c r="F144" s="107">
        <v>22</v>
      </c>
      <c r="G144" s="99">
        <v>1.54</v>
      </c>
      <c r="H144" s="88">
        <v>4.4000000000000004</v>
      </c>
      <c r="I144" s="88">
        <v>14.1</v>
      </c>
      <c r="J144" s="88">
        <v>103.4</v>
      </c>
      <c r="K144" s="25"/>
      <c r="L144" s="81">
        <v>3.72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5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70">SUM(G139:G145)</f>
        <v>23.729999999999993</v>
      </c>
      <c r="H146" s="19">
        <f t="shared" si="70"/>
        <v>20.68</v>
      </c>
      <c r="I146" s="19">
        <f t="shared" si="70"/>
        <v>127.05999999999999</v>
      </c>
      <c r="J146" s="19">
        <f t="shared" si="70"/>
        <v>788.81</v>
      </c>
      <c r="K146" s="25"/>
      <c r="L146" s="19">
        <f t="shared" ref="L146" si="71">SUM(L139:L145)</f>
        <v>71.47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5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5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5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5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5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5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5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5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5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6">
        <f t="shared" ref="L156" si="73">SUM(L147:L155)</f>
        <v>0</v>
      </c>
    </row>
    <row r="157" spans="1:12" ht="15.75" customHeight="1" thickBot="1">
      <c r="A157" s="29">
        <f>A139</f>
        <v>2</v>
      </c>
      <c r="B157" s="30">
        <f>B139</f>
        <v>3</v>
      </c>
      <c r="C157" s="108" t="s">
        <v>4</v>
      </c>
      <c r="D157" s="109"/>
      <c r="E157" s="31"/>
      <c r="F157" s="32">
        <f>F146+F156</f>
        <v>522</v>
      </c>
      <c r="G157" s="32">
        <f t="shared" ref="G157" si="74">G146+G156</f>
        <v>23.729999999999993</v>
      </c>
      <c r="H157" s="32">
        <f t="shared" ref="H157" si="75">H146+H156</f>
        <v>20.68</v>
      </c>
      <c r="I157" s="32">
        <f t="shared" ref="I157" si="76">I146+I156</f>
        <v>127.05999999999999</v>
      </c>
      <c r="J157" s="32">
        <f t="shared" ref="J157:L157" si="77">J146+J156</f>
        <v>788.81</v>
      </c>
      <c r="K157" s="32"/>
      <c r="L157" s="32">
        <f t="shared" si="77"/>
        <v>71.47</v>
      </c>
    </row>
    <row r="158" spans="1:12" ht="23.25">
      <c r="A158" s="20">
        <v>2</v>
      </c>
      <c r="B158" s="21">
        <v>4</v>
      </c>
      <c r="C158" s="22" t="s">
        <v>20</v>
      </c>
      <c r="D158" s="5" t="s">
        <v>21</v>
      </c>
      <c r="E158" s="45" t="s">
        <v>74</v>
      </c>
      <c r="F158" s="53">
        <v>269</v>
      </c>
      <c r="G158" s="103">
        <v>9.0300000000000011</v>
      </c>
      <c r="H158" s="102">
        <v>10.120000000000001</v>
      </c>
      <c r="I158" s="102">
        <v>53.97</v>
      </c>
      <c r="J158" s="102">
        <v>345</v>
      </c>
      <c r="K158" s="65" t="s">
        <v>50</v>
      </c>
      <c r="L158" s="48">
        <v>42.28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5"/>
    </row>
    <row r="160" spans="1:12" ht="15">
      <c r="A160" s="23"/>
      <c r="B160" s="15"/>
      <c r="C160" s="11"/>
      <c r="D160" s="7" t="s">
        <v>22</v>
      </c>
      <c r="E160" s="106" t="s">
        <v>60</v>
      </c>
      <c r="F160" s="104">
        <v>180</v>
      </c>
      <c r="G160" s="89">
        <v>1</v>
      </c>
      <c r="H160" s="88">
        <v>0.2</v>
      </c>
      <c r="I160" s="88">
        <v>20.399999999999999</v>
      </c>
      <c r="J160" s="89">
        <v>92</v>
      </c>
      <c r="K160" s="67" t="s">
        <v>51</v>
      </c>
      <c r="L160" s="54">
        <v>14.19</v>
      </c>
    </row>
    <row r="161" spans="1:12" ht="23.25">
      <c r="A161" s="23"/>
      <c r="B161" s="15"/>
      <c r="C161" s="11"/>
      <c r="D161" s="7" t="s">
        <v>23</v>
      </c>
      <c r="E161" s="106" t="s">
        <v>78</v>
      </c>
      <c r="F161" s="107">
        <v>40</v>
      </c>
      <c r="G161" s="99">
        <v>1.67</v>
      </c>
      <c r="H161" s="88">
        <v>1.2</v>
      </c>
      <c r="I161" s="88">
        <v>20.3</v>
      </c>
      <c r="J161" s="89">
        <v>75</v>
      </c>
      <c r="K161" s="66" t="s">
        <v>44</v>
      </c>
      <c r="L161" s="51">
        <v>4.1500000000000004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7.25" customHeight="1">
      <c r="A163" s="23"/>
      <c r="B163" s="15"/>
      <c r="C163" s="11"/>
      <c r="D163" s="6"/>
      <c r="E163" s="90" t="s">
        <v>69</v>
      </c>
      <c r="F163" s="107">
        <v>30</v>
      </c>
      <c r="G163" s="99">
        <v>1.35</v>
      </c>
      <c r="H163" s="88">
        <v>4.8</v>
      </c>
      <c r="I163" s="88">
        <v>19.5</v>
      </c>
      <c r="J163" s="89">
        <v>126</v>
      </c>
      <c r="K163" s="66" t="s">
        <v>44</v>
      </c>
      <c r="L163" s="140">
        <v>10.85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5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519</v>
      </c>
      <c r="G165" s="19">
        <f t="shared" ref="G165:J165" si="78">SUM(G158:G164)</f>
        <v>13.05</v>
      </c>
      <c r="H165" s="19">
        <f t="shared" si="78"/>
        <v>16.32</v>
      </c>
      <c r="I165" s="19">
        <f t="shared" si="78"/>
        <v>114.17</v>
      </c>
      <c r="J165" s="19">
        <f t="shared" si="78"/>
        <v>638</v>
      </c>
      <c r="K165" s="25"/>
      <c r="L165" s="19">
        <f t="shared" ref="L165" si="79">SUM(L158:L164)</f>
        <v>71.47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5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5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5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5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5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5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6">
        <f t="shared" ref="L175" si="81">SUM(L166:L174)</f>
        <v>0</v>
      </c>
    </row>
    <row r="176" spans="1:12" ht="15.75" customHeight="1" thickBot="1">
      <c r="A176" s="29">
        <f>A158</f>
        <v>2</v>
      </c>
      <c r="B176" s="30">
        <f>B158</f>
        <v>4</v>
      </c>
      <c r="C176" s="108" t="s">
        <v>4</v>
      </c>
      <c r="D176" s="109"/>
      <c r="E176" s="31"/>
      <c r="F176" s="32">
        <f>F165+F175</f>
        <v>519</v>
      </c>
      <c r="G176" s="32">
        <f t="shared" ref="G176" si="82">G165+G175</f>
        <v>13.05</v>
      </c>
      <c r="H176" s="32">
        <f t="shared" ref="H176" si="83">H165+H175</f>
        <v>16.32</v>
      </c>
      <c r="I176" s="32">
        <f t="shared" ref="I176" si="84">I165+I175</f>
        <v>114.17</v>
      </c>
      <c r="J176" s="32">
        <f t="shared" ref="J176:L176" si="85">J165+J175</f>
        <v>638</v>
      </c>
      <c r="K176" s="32"/>
      <c r="L176" s="32">
        <f t="shared" si="85"/>
        <v>71.47</v>
      </c>
    </row>
    <row r="177" spans="1:12" ht="23.25">
      <c r="A177" s="20">
        <v>2</v>
      </c>
      <c r="B177" s="21">
        <v>5</v>
      </c>
      <c r="C177" s="22" t="s">
        <v>20</v>
      </c>
      <c r="D177" s="5" t="s">
        <v>21</v>
      </c>
      <c r="E177" s="45" t="s">
        <v>82</v>
      </c>
      <c r="F177" s="53">
        <v>200</v>
      </c>
      <c r="G177" s="53">
        <v>14.059999999999999</v>
      </c>
      <c r="H177" s="53">
        <v>13.290000000000001</v>
      </c>
      <c r="I177" s="53">
        <v>40.39</v>
      </c>
      <c r="J177" s="53">
        <v>332.84000000000003</v>
      </c>
      <c r="K177" s="67" t="s">
        <v>53</v>
      </c>
      <c r="L177" s="140">
        <v>41.96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5"/>
    </row>
    <row r="179" spans="1:12" ht="15">
      <c r="A179" s="23"/>
      <c r="B179" s="15"/>
      <c r="C179" s="11"/>
      <c r="D179" s="7" t="s">
        <v>22</v>
      </c>
      <c r="E179" s="106" t="s">
        <v>41</v>
      </c>
      <c r="F179" s="107">
        <v>200</v>
      </c>
      <c r="G179" s="99">
        <v>0.09</v>
      </c>
      <c r="H179" s="99">
        <v>0.02</v>
      </c>
      <c r="I179" s="99">
        <v>12.01</v>
      </c>
      <c r="J179" s="99">
        <v>48.61</v>
      </c>
      <c r="K179" s="68" t="s">
        <v>55</v>
      </c>
      <c r="L179" s="51">
        <v>1.73</v>
      </c>
    </row>
    <row r="180" spans="1:12" ht="23.25">
      <c r="A180" s="23"/>
      <c r="B180" s="15"/>
      <c r="C180" s="11"/>
      <c r="D180" s="7" t="s">
        <v>23</v>
      </c>
      <c r="E180" s="87" t="s">
        <v>63</v>
      </c>
      <c r="F180" s="49">
        <v>30</v>
      </c>
      <c r="G180" s="47">
        <v>2.2799999999999998</v>
      </c>
      <c r="H180" s="47">
        <v>0.27</v>
      </c>
      <c r="I180" s="47">
        <v>14.52</v>
      </c>
      <c r="J180" s="50">
        <v>69.599999999999994</v>
      </c>
      <c r="K180" s="66" t="s">
        <v>44</v>
      </c>
      <c r="L180" s="51">
        <v>1.91</v>
      </c>
    </row>
    <row r="181" spans="1:12" ht="23.25">
      <c r="A181" s="23"/>
      <c r="B181" s="15"/>
      <c r="C181" s="11"/>
      <c r="D181" s="7" t="s">
        <v>24</v>
      </c>
      <c r="E181" s="45" t="s">
        <v>64</v>
      </c>
      <c r="F181" s="49">
        <v>145</v>
      </c>
      <c r="G181" s="88">
        <v>0.5</v>
      </c>
      <c r="H181" s="89">
        <v>0</v>
      </c>
      <c r="I181" s="88">
        <v>16.399999999999999</v>
      </c>
      <c r="J181" s="88">
        <v>66.7</v>
      </c>
      <c r="K181" s="66" t="s">
        <v>44</v>
      </c>
      <c r="L181" s="51">
        <v>23.93</v>
      </c>
    </row>
    <row r="182" spans="1:12" ht="23.25">
      <c r="A182" s="23"/>
      <c r="B182" s="15"/>
      <c r="C182" s="11"/>
      <c r="D182" s="6"/>
      <c r="E182" s="106" t="s">
        <v>71</v>
      </c>
      <c r="F182" s="107">
        <v>11</v>
      </c>
      <c r="G182" s="99">
        <v>0.88</v>
      </c>
      <c r="H182" s="99">
        <v>2.42</v>
      </c>
      <c r="I182" s="88">
        <v>7.7</v>
      </c>
      <c r="J182" s="88">
        <v>59.4</v>
      </c>
      <c r="K182" s="66" t="s">
        <v>44</v>
      </c>
      <c r="L182" s="54">
        <v>1.94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5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586</v>
      </c>
      <c r="G184" s="19">
        <f t="shared" ref="G184:J184" si="86">SUM(G177:G183)</f>
        <v>17.809999999999999</v>
      </c>
      <c r="H184" s="19">
        <f t="shared" si="86"/>
        <v>16</v>
      </c>
      <c r="I184" s="19">
        <f t="shared" si="86"/>
        <v>91.02</v>
      </c>
      <c r="J184" s="19">
        <f t="shared" si="86"/>
        <v>577.15000000000009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5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5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5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5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5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5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5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5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5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6">
        <f t="shared" ref="L194" si="89">SUM(L185:L193)</f>
        <v>0</v>
      </c>
    </row>
    <row r="195" spans="1:12" ht="15.75" customHeight="1" thickBot="1">
      <c r="A195" s="29">
        <f>A177</f>
        <v>2</v>
      </c>
      <c r="B195" s="30">
        <f>B177</f>
        <v>5</v>
      </c>
      <c r="C195" s="108" t="s">
        <v>4</v>
      </c>
      <c r="D195" s="109"/>
      <c r="E195" s="31"/>
      <c r="F195" s="32">
        <f>F184+F194</f>
        <v>586</v>
      </c>
      <c r="G195" s="32">
        <f t="shared" ref="G195" si="90">G184+G194</f>
        <v>17.809999999999999</v>
      </c>
      <c r="H195" s="32">
        <f t="shared" ref="H195" si="91">H184+H194</f>
        <v>16</v>
      </c>
      <c r="I195" s="32">
        <f t="shared" ref="I195" si="92">I184+I194</f>
        <v>91.02</v>
      </c>
      <c r="J195" s="32">
        <f t="shared" ref="J195" si="93">J184+J194</f>
        <v>577.15000000000009</v>
      </c>
      <c r="K195" s="32"/>
      <c r="L195" s="32">
        <f t="shared" ref="L195" si="94">L184+L194</f>
        <v>71.47</v>
      </c>
    </row>
    <row r="196" spans="1:12" ht="13.5" customHeight="1" thickBot="1">
      <c r="A196" s="27"/>
      <c r="B196" s="28"/>
      <c r="C196" s="110" t="s">
        <v>5</v>
      </c>
      <c r="D196" s="110"/>
      <c r="E196" s="110"/>
      <c r="F196" s="34">
        <f>(F24+F43+F62+F81+F100+F119+F138+F157+F176+F195)/(IF(F24=0,0,1)+IF(F43=0,0,1)+IF(F62=0,0,1)+IF(F81=0,0,1)+IF(F100=0,0,1)+IF(F119=0,0,1)+IF(F138=0,0,1)+IF(F157=0,0,1)+IF(F176=0,0,1)+IF(F195=0,0,1))</f>
        <v>540.20000000000005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17.782</v>
      </c>
      <c r="H196" s="34">
        <f t="shared" si="95"/>
        <v>17.396999999999998</v>
      </c>
      <c r="I196" s="34">
        <f t="shared" si="95"/>
        <v>92.667000000000002</v>
      </c>
      <c r="J196" s="34">
        <f t="shared" si="95"/>
        <v>594.54999999999995</v>
      </c>
      <c r="K196" s="64"/>
      <c r="L196" s="57">
        <f t="shared" ref="L196" si="96">(L24+L43+L62+L81+L100+L119+L138+L157+L176+L195)/(IF(L24=0,0,1)+IF(L43=0,0,1)+IF(L62=0,0,1)+IF(L81=0,0,1)+IF(L100=0,0,1)+IF(L119=0,0,1)+IF(L138=0,0,1)+IF(L157=0,0,1)+IF(L176=0,0,1)+IF(L195=0,0,1))</f>
        <v>71.470000000000013</v>
      </c>
    </row>
    <row r="199" spans="1:12">
      <c r="H199" s="100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Кайдашова</cp:lastModifiedBy>
  <cp:lastPrinted>2024-12-11T07:43:42Z</cp:lastPrinted>
  <dcterms:created xsi:type="dcterms:W3CDTF">2022-05-16T14:23:56Z</dcterms:created>
  <dcterms:modified xsi:type="dcterms:W3CDTF">2025-01-15T14:10:54Z</dcterms:modified>
</cp:coreProperties>
</file>